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7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</sheets>
  <definedNames>
    <definedName name="_xlnm.Print_Area" localSheetId="2">'бер'!$A$1:$AE$92</definedName>
    <definedName name="_xlnm.Print_Area" localSheetId="8">'вер'!$A$1:$AE$95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<sst xmlns="http://schemas.openxmlformats.org/spreadsheetml/2006/main" count="870" uniqueCount="66">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</sst>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1297.2</v>
      </c>
      <c r="C8" s="41">
        <v>0</v>
      </c>
      <c r="D8" s="44">
        <v>1297.2</v>
      </c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47875.6</v>
      </c>
      <c r="C9" s="25">
        <f t="shared" si="0"/>
        <v>31234</v>
      </c>
      <c r="D9" s="25">
        <f t="shared" si="0"/>
        <v>1295.5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>X10+X15+X23+X31+X45+X50+X51+X58+X59+X68+X69+X84+X72+X77+X79+X78+X66+X85+X86+X87+X67+X38+X88</f>
        <v>0</v>
      </c>
      <c r="Y9" s="25">
        <f>Y10+Y15+Y23+Y31+Y45+Y50+Y51+Y58+Y59+Y68+Y69+Y84+Y72+Y77+Y79+Y78+Y66+Y85+Y86+Y87+Y67+Y38+Y88</f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1295.5</v>
      </c>
      <c r="AE9" s="51">
        <f>AE10+AE15+AE23+AE31+AE45+AE50+AE51+AE58+AE59+AE68+AE69+AE72+AE84+AE77+AE79+AE78+AE66+AE85+AE87+AE86+AE67+AE38+AE88</f>
        <v>77814.1</v>
      </c>
      <c r="AG9" s="50"/>
    </row>
    <row r="10" spans="1:31" ht="15.75">
      <c r="A10" s="4" t="s">
        <v>4</v>
      </c>
      <c r="B10" s="23">
        <v>3483.1</v>
      </c>
      <c r="C10" s="23">
        <v>2074.4</v>
      </c>
      <c r="D10" s="23">
        <v>6.7</v>
      </c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6.7</v>
      </c>
      <c r="AE10" s="28">
        <f>B10+C10-AD10</f>
        <v>5550.8</v>
      </c>
    </row>
    <row r="11" spans="1:31" ht="15.75">
      <c r="A11" s="3" t="s">
        <v>5</v>
      </c>
      <c r="B11" s="23">
        <v>3172.9</v>
      </c>
      <c r="C11" s="23">
        <v>824.2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3997.1000000000004</v>
      </c>
    </row>
    <row r="12" spans="1:31" ht="15.75">
      <c r="A12" s="3" t="s">
        <v>2</v>
      </c>
      <c r="B12" s="37">
        <v>47.9</v>
      </c>
      <c r="C12" s="23">
        <v>254.5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302.4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262.29999999999984</v>
      </c>
      <c r="C14" s="23">
        <f t="shared" si="2"/>
        <v>995.7</v>
      </c>
      <c r="D14" s="23">
        <f t="shared" si="2"/>
        <v>6.7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6.7</v>
      </c>
      <c r="AE14" s="28">
        <f>AE10-AE11-AE12-AE13</f>
        <v>1251.2999999999997</v>
      </c>
    </row>
    <row r="15" spans="1:31" ht="15" customHeight="1">
      <c r="A15" s="4" t="s">
        <v>6</v>
      </c>
      <c r="B15" s="23">
        <v>20404.6</v>
      </c>
      <c r="C15" s="23">
        <v>3767</v>
      </c>
      <c r="D15" s="45">
        <v>1083.1</v>
      </c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1083.1</v>
      </c>
      <c r="AE15" s="28">
        <f aca="true" t="shared" si="3" ref="AE15:AE29">B15+C15-AD15</f>
        <v>23088.5</v>
      </c>
    </row>
    <row r="16" spans="1:32" ht="15.75">
      <c r="A16" s="3" t="s">
        <v>5</v>
      </c>
      <c r="B16" s="23">
        <v>17735.3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1070.1</v>
      </c>
      <c r="AE16" s="28">
        <f t="shared" si="3"/>
        <v>19022.3</v>
      </c>
      <c r="AF16" s="6"/>
    </row>
    <row r="17" spans="1:31" ht="15.75">
      <c r="A17" s="3" t="s">
        <v>3</v>
      </c>
      <c r="B17" s="23">
        <v>16.1</v>
      </c>
      <c r="C17" s="23">
        <v>11.7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27.8</v>
      </c>
    </row>
    <row r="18" spans="1:31" ht="15.75">
      <c r="A18" s="3" t="s">
        <v>1</v>
      </c>
      <c r="B18" s="23">
        <v>1610.1</v>
      </c>
      <c r="C18" s="23">
        <v>237.4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1847.5</v>
      </c>
    </row>
    <row r="19" spans="1:31" ht="15.75">
      <c r="A19" s="3" t="s">
        <v>2</v>
      </c>
      <c r="B19" s="23">
        <v>807.5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1213.7</v>
      </c>
    </row>
    <row r="20" spans="1:31" ht="15.75">
      <c r="A20" s="3" t="s">
        <v>17</v>
      </c>
      <c r="B20" s="23">
        <v>7.6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227.99999999999946</v>
      </c>
      <c r="C22" s="23">
        <f t="shared" si="4"/>
        <v>726.3</v>
      </c>
      <c r="D22" s="23">
        <f t="shared" si="4"/>
        <v>7.6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7.6</v>
      </c>
      <c r="AE22" s="28">
        <f t="shared" si="3"/>
        <v>946.6999999999994</v>
      </c>
    </row>
    <row r="23" spans="1:31" ht="15" customHeight="1">
      <c r="A23" s="4" t="s">
        <v>7</v>
      </c>
      <c r="B23" s="23">
        <v>15603</v>
      </c>
      <c r="C23" s="23">
        <v>8183.1</v>
      </c>
      <c r="D23" s="23">
        <v>155.1</v>
      </c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155.1</v>
      </c>
      <c r="AE23" s="28">
        <f t="shared" si="3"/>
        <v>23631</v>
      </c>
    </row>
    <row r="24" spans="1:32" ht="15.75">
      <c r="A24" s="3" t="s">
        <v>5</v>
      </c>
      <c r="B24" s="23">
        <v>12968.5</v>
      </c>
      <c r="C24" s="23">
        <v>2733.7</v>
      </c>
      <c r="D24" s="23">
        <v>155.1</v>
      </c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155.1</v>
      </c>
      <c r="AE24" s="28">
        <f t="shared" si="3"/>
        <v>15547.1</v>
      </c>
      <c r="AF24" s="6"/>
    </row>
    <row r="25" spans="1:31" ht="15.75">
      <c r="A25" s="3" t="s">
        <v>3</v>
      </c>
      <c r="B25" s="23">
        <v>613.5</v>
      </c>
      <c r="C25" s="23">
        <v>2388.9</v>
      </c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3002.4</v>
      </c>
    </row>
    <row r="26" spans="1:31" ht="15.75">
      <c r="A26" s="3" t="s">
        <v>1</v>
      </c>
      <c r="B26" s="23">
        <v>303.2</v>
      </c>
      <c r="C26" s="23">
        <v>343.2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646.4</v>
      </c>
    </row>
    <row r="27" spans="1:31" ht="15.75">
      <c r="A27" s="3" t="s">
        <v>2</v>
      </c>
      <c r="B27" s="23">
        <v>663.4</v>
      </c>
      <c r="C27" s="23">
        <v>789.9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1453.3</v>
      </c>
    </row>
    <row r="28" spans="1:31" ht="15.75">
      <c r="A28" s="3" t="s">
        <v>17</v>
      </c>
      <c r="B28" s="23">
        <v>114.7</v>
      </c>
      <c r="C28" s="23">
        <v>141.6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256.3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939.7</v>
      </c>
      <c r="C30" s="23">
        <f>C23-C24-C25-C26-C27-C28-C29</f>
        <v>1785.8000000000006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0</v>
      </c>
      <c r="AE30" s="28">
        <f>AE23-AE24-AE25-AE26-AE27-AE28-AE29</f>
        <v>2725.5</v>
      </c>
    </row>
    <row r="31" spans="1:31" ht="15" customHeight="1">
      <c r="A31" s="4" t="s">
        <v>8</v>
      </c>
      <c r="B31" s="23">
        <v>126.2</v>
      </c>
      <c r="C31" s="23">
        <v>27.3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153.5</v>
      </c>
    </row>
    <row r="32" spans="1:31" ht="15.75">
      <c r="A32" s="3" t="s">
        <v>5</v>
      </c>
      <c r="B32" s="23">
        <v>118.5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130.8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v>5.5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8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5.200000000000003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14.699999999999989</v>
      </c>
    </row>
    <row r="38" spans="1:31" ht="15" customHeight="1">
      <c r="A38" s="4" t="s">
        <v>35</v>
      </c>
      <c r="B38" s="23">
        <v>471.3</v>
      </c>
      <c r="C38" s="23">
        <v>160.1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631.4</v>
      </c>
    </row>
    <row r="39" spans="1:32" ht="15.75">
      <c r="A39" s="3" t="s">
        <v>5</v>
      </c>
      <c r="B39" s="23">
        <v>450.5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502.8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2.3</v>
      </c>
      <c r="C42" s="23">
        <v>13.6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15.899999999999999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18.50000000000001</v>
      </c>
      <c r="C44" s="23">
        <f>C38-C39-C40-C41-C42-C43</f>
        <v>92.6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111.09999999999997</v>
      </c>
    </row>
    <row r="45" spans="1:31" ht="15" customHeight="1">
      <c r="A45" s="4" t="s">
        <v>15</v>
      </c>
      <c r="B45" s="37">
        <v>439.8</v>
      </c>
      <c r="C45" s="23">
        <v>765.9</v>
      </c>
      <c r="D45" s="23">
        <v>5.2</v>
      </c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5.2</v>
      </c>
      <c r="AE45" s="28">
        <f>B45+C45-AD45</f>
        <v>1200.5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5.1</v>
      </c>
      <c r="AE47" s="28">
        <f>B47+C47-AD47</f>
        <v>1115</v>
      </c>
    </row>
    <row r="48" spans="1:31" ht="30">
      <c r="A48" s="65" t="s">
        <v>63</v>
      </c>
      <c r="B48" s="23">
        <v>67.8</v>
      </c>
      <c r="C48" s="23">
        <v>131</v>
      </c>
      <c r="D48" s="23">
        <v>5.1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5.1</v>
      </c>
      <c r="AE48" s="28">
        <f>B48+C48-AD48</f>
        <v>193.70000000000002</v>
      </c>
    </row>
    <row r="49" spans="1:31" ht="15.75">
      <c r="A49" s="64" t="s">
        <v>26</v>
      </c>
      <c r="B49" s="23">
        <f>B45-B46-B47</f>
        <v>31.19999999999999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0.10000000000000053</v>
      </c>
      <c r="AE49" s="28">
        <f>AE45-AE47-AE46</f>
        <v>85.5</v>
      </c>
    </row>
    <row r="50" spans="1:31" ht="15" customHeight="1">
      <c r="A50" s="4" t="s">
        <v>0</v>
      </c>
      <c r="B50" s="23">
        <v>3324.7</v>
      </c>
      <c r="C50" s="23">
        <v>9344.9</v>
      </c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0</v>
      </c>
      <c r="AE50" s="28">
        <f aca="true" t="shared" si="11" ref="AE50:AE56">B50+C50-AD50</f>
        <v>12669.599999999999</v>
      </c>
    </row>
    <row r="51" spans="1:32" ht="15" customHeight="1">
      <c r="A51" s="4" t="s">
        <v>9</v>
      </c>
      <c r="B51" s="45">
        <v>2538.1</v>
      </c>
      <c r="C51" s="23">
        <v>2146.9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4685</v>
      </c>
      <c r="AF51" s="6"/>
    </row>
    <row r="52" spans="1:32" ht="15.75">
      <c r="A52" s="3" t="s">
        <v>5</v>
      </c>
      <c r="B52" s="23">
        <v>2265.3</v>
      </c>
      <c r="C52" s="23">
        <v>970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3235.3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30</v>
      </c>
      <c r="C54" s="23">
        <v>200.2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230.2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242.79999999999973</v>
      </c>
      <c r="C57" s="23">
        <f>C51-C52-C54-C56-C53-C55</f>
        <v>976.7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0</v>
      </c>
      <c r="AE57" s="23">
        <f t="shared" si="12"/>
        <v>1219.4999999999998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v>984.1</v>
      </c>
      <c r="C59" s="23">
        <v>528.4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1512.5</v>
      </c>
    </row>
    <row r="60" spans="1:32" ht="15.75">
      <c r="A60" s="3" t="s">
        <v>5</v>
      </c>
      <c r="B60" s="23">
        <v>635.9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647.5</v>
      </c>
      <c r="AF60" s="66"/>
    </row>
    <row r="61" spans="1:32" ht="15.75">
      <c r="A61" s="3" t="s">
        <v>3</v>
      </c>
      <c r="B61" s="23">
        <v>3.3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3.3</v>
      </c>
      <c r="AF61" s="6"/>
    </row>
    <row r="62" spans="1:32" ht="15.75">
      <c r="A62" s="3" t="s">
        <v>1</v>
      </c>
      <c r="B62" s="23">
        <v>31.9</v>
      </c>
      <c r="C62" s="23">
        <v>74.1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106</v>
      </c>
      <c r="AF62" s="6"/>
    </row>
    <row r="63" spans="1:31" ht="15.75">
      <c r="A63" s="3" t="s">
        <v>2</v>
      </c>
      <c r="B63" s="23">
        <v>15</v>
      </c>
      <c r="C63" s="23">
        <v>14.3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29.3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298.00000000000006</v>
      </c>
      <c r="C65" s="23">
        <f>C59-C60-C63-C64-C62-C61</f>
        <v>428.4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0</v>
      </c>
      <c r="AE65" s="23">
        <f>AE59-AE60-AE63-AE64-AE62-AE61</f>
        <v>726.4000000000001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18.1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281.1</v>
      </c>
      <c r="C69" s="23">
        <v>2041.2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2322.3</v>
      </c>
    </row>
    <row r="70" spans="1:31" ht="15" customHeight="1">
      <c r="A70" s="3" t="s">
        <v>5</v>
      </c>
      <c r="B70" s="23">
        <v>13.4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41.4</v>
      </c>
      <c r="C71" s="23">
        <v>130.7</v>
      </c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172.1</v>
      </c>
    </row>
    <row r="72" spans="1:31" s="11" customFormat="1" ht="31.5">
      <c r="A72" s="12" t="s">
        <v>21</v>
      </c>
      <c r="B72" s="23">
        <v>132.1</v>
      </c>
      <c r="C72" s="23">
        <v>557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689.1</v>
      </c>
    </row>
    <row r="73" spans="1:31" s="11" customFormat="1" ht="15.75">
      <c r="A73" s="3" t="s">
        <v>5</v>
      </c>
      <c r="B73" s="23">
        <v>64.8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64.89999999999999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9.7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9.7</v>
      </c>
    </row>
    <row r="76" spans="1:31" s="11" customFormat="1" ht="15.75">
      <c r="A76" s="3" t="s">
        <v>2</v>
      </c>
      <c r="B76" s="23">
        <v>0.2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2.3000000000000003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47875.6</v>
      </c>
      <c r="C90" s="43">
        <f t="shared" si="18"/>
        <v>31234</v>
      </c>
      <c r="D90" s="43">
        <f t="shared" si="18"/>
        <v>1295.5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1295.5</v>
      </c>
      <c r="AE90" s="60">
        <f>AE10+AE15+AE23+AE31+AE45+AE50+AE51+AE58+AE59+AE66+AE68+AE69+AE72+AE77+AE78+AE79+AE84+AE85+AE86+AE87+AE67+AE38+AE88</f>
        <v>77814.1</v>
      </c>
    </row>
    <row r="91" spans="1:31" ht="15.75">
      <c r="A91" s="3" t="s">
        <v>5</v>
      </c>
      <c r="B91" s="23">
        <f aca="true" t="shared" si="19" ref="B91:AB91">B11+B16+B24+B32+B52+B60+B70+B39+B73</f>
        <v>37425.100000000006</v>
      </c>
      <c r="C91" s="23">
        <f t="shared" si="19"/>
        <v>6988.300000000001</v>
      </c>
      <c r="D91" s="23">
        <f t="shared" si="19"/>
        <v>1225.1999999999998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1225.1999999999998</v>
      </c>
      <c r="AE91" s="28">
        <f>B91+C91-AD91</f>
        <v>43188.20000000001</v>
      </c>
    </row>
    <row r="92" spans="1:31" ht="15.75">
      <c r="A92" s="3" t="s">
        <v>2</v>
      </c>
      <c r="B92" s="23">
        <f aca="true" t="shared" si="20" ref="B92:X92">B12+B19+B27+B34+B54+B63+B42+B76+B71</f>
        <v>1610.2</v>
      </c>
      <c r="C92" s="23">
        <f t="shared" si="20"/>
        <v>1816.9999999999998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0</v>
      </c>
      <c r="AE92" s="28">
        <f>B92+C92-AD92</f>
        <v>3427.2</v>
      </c>
    </row>
    <row r="93" spans="1:31" ht="15.75">
      <c r="A93" s="3" t="s">
        <v>3</v>
      </c>
      <c r="B93" s="23">
        <f aca="true" t="shared" si="21" ref="B93:Y93">B17+B25+B40+B61+B74</f>
        <v>632.9</v>
      </c>
      <c r="C93" s="23">
        <f t="shared" si="21"/>
        <v>2470.7999999999997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3103.7</v>
      </c>
    </row>
    <row r="94" spans="1:31" ht="15.75">
      <c r="A94" s="3" t="s">
        <v>1</v>
      </c>
      <c r="B94" s="23">
        <f aca="true" t="shared" si="22" ref="B94:Y94">B18+B26+B62+B33+B41+B53+B46+B75</f>
        <v>1945.2</v>
      </c>
      <c r="C94" s="23">
        <f t="shared" si="22"/>
        <v>665.8000000000001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0</v>
      </c>
      <c r="AE94" s="28">
        <f>B94+C94-AD94</f>
        <v>2611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10.5</v>
      </c>
      <c r="AE95" s="28">
        <f>B95+C95-AD95</f>
        <v>1401.8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59.80000000000018</v>
      </c>
      <c r="AE96" s="2">
        <f>AE90-AE91-AE92-AE93-AE94-AE95</f>
        <v>24082.199999999993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1295.5</v>
      </c>
      <c r="F99" s="54">
        <f t="shared" si="24"/>
        <v>1295.5</v>
      </c>
      <c r="G99" s="54">
        <f t="shared" si="24"/>
        <v>1295.5</v>
      </c>
      <c r="H99" s="54">
        <f t="shared" si="24"/>
        <v>1295.5</v>
      </c>
      <c r="I99" s="54">
        <f t="shared" si="24"/>
        <v>1295.5</v>
      </c>
      <c r="J99" s="54">
        <f t="shared" si="24"/>
        <v>1295.5</v>
      </c>
      <c r="K99" s="54">
        <f t="shared" si="24"/>
        <v>1295.5</v>
      </c>
      <c r="L99" s="54">
        <f t="shared" si="24"/>
        <v>1295.5</v>
      </c>
      <c r="M99" s="54">
        <f t="shared" si="24"/>
        <v>1295.5</v>
      </c>
      <c r="N99" s="54">
        <f t="shared" si="24"/>
        <v>1295.5</v>
      </c>
      <c r="O99" s="54">
        <f t="shared" si="24"/>
        <v>1295.5</v>
      </c>
      <c r="P99" s="54">
        <f t="shared" si="24"/>
        <v>1295.5</v>
      </c>
      <c r="Q99" s="54">
        <f t="shared" si="24"/>
        <v>1295.5</v>
      </c>
      <c r="R99" s="54">
        <f t="shared" si="24"/>
        <v>1295.5</v>
      </c>
      <c r="S99" s="54">
        <f t="shared" si="24"/>
        <v>1295.5</v>
      </c>
      <c r="T99" s="54">
        <f t="shared" si="24"/>
        <v>1295.5</v>
      </c>
      <c r="U99" s="54">
        <f t="shared" si="24"/>
        <v>1295.5</v>
      </c>
      <c r="V99" s="54">
        <f t="shared" si="24"/>
        <v>1295.5</v>
      </c>
      <c r="W99" s="54">
        <f t="shared" si="24"/>
        <v>1295.5</v>
      </c>
      <c r="X99" s="54">
        <f t="shared" si="24"/>
        <v>1295.5</v>
      </c>
      <c r="Y99" s="54">
        <f t="shared" si="24"/>
        <v>1295.5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2014-08-29T09:26:43Z</cp:lastPrinted>
  <dcterms:created xsi:type="dcterms:W3CDTF">2002-11-05T08:53:00Z</dcterms:created>
  <dcterms:modified xsi:type="dcterms:W3CDTF">2014-09-01T12:52:54Z</dcterms:modified>
  <cp:category/>
  <cp:version/>
  <cp:contentType/>
  <cp:contentStatus/>
</cp:coreProperties>
</file>